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<sst xmlns="http://schemas.openxmlformats.org/spreadsheetml/2006/main" count="128" uniqueCount="125">
  <si>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</si>
  <si>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</si>
  <si>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</si>
  <si>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</si>
  <si>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</si>
  <si>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</si>
  <si>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</si>
  <si>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</si>
  <si>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</si>
  <si>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</si>
  <si>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</si>
  <si>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</si>
  <si>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</si>
  <si>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</si>
  <si>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</si>
  <si>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</si>
  <si>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</si>
  <si>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</si>
  <si>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</si>
  <si>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</si>
  <si>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</si>
  <si>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</si>
  <si>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</si>
  <si>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</si>
  <si>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</si>
  <si>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</si>
  <si>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</si>
  <si>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</si>
  <si>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</si>
  <si>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</si>
  <si>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</si>
  <si>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</si>
  <si>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</si>
  <si>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</si>
  <si>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</si>
  <si>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</si>
  <si>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</si>
  <si>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</si>
  <si>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</si>
  <si>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</si>
  <si>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</si>
  <si>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</si>
  <si>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</si>
  <si>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</si>
  <si>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</si>
  <si>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</si>
  <si>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</si>
  <si>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</si>
  <si>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</si>
  <si>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</si>
  <si>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</si>
  <si>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</si>
  <si>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</si>
  <si>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</si>
  <si>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</si>
  <si>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</si>
  <si>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</si>
  <si>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</si>
  <si>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</si>
  <si>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</si>
  <si>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</si>
  <si>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</si>
  <si>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</si>
  <si>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</si>
  <si>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</si>
  <si>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</si>
  <si>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</si>
  <si>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</si>
  <si>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</si>
  <si>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</si>
  <si>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</si>
  <si>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</si>
  <si>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</si>
  <si>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</si>
  <si>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</si>
  <si>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</si>
  <si>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</si>
  <si>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</si>
  <si>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</si>
  <si>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</si>
  <si>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</si>
  <si>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</si>
  <si>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</si>
  <si>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</si>
  <si>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</si>
  <si>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</si>
  <si>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</si>
  <si>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</si>
  <si>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</si>
  <si>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</si>
  <si>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</si>
  <si>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</si>
  <si>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</si>
  <si>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</si>
  <si>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</si>
  <si>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</si>
  <si>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</si>
  <si>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</si>
  <si>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</si>
  <si>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</si>
  <si>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</si>
  <si>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</si>
  <si>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</si>
  <si>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</si>
  <si>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</si>
  <si>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</si>
  <si>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</si>
  <si>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</si>
  <si>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</si>
  <si>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</si>
  <si>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</si>
  <si>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</si>
  <si>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</si>
  <si>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</si>
  <si>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</si>
  <si>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</si>
  <si>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</si>
  <si>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</si>
  <si>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</si>
  <si>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</si>
  <si>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</si>
  <si>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2020 y al 31 de Diciembre de 2021 (b)</t>
  </si>
  <si>
    <t>2021 (d)</t>
  </si>
  <si>
    <t>31 de diciembre de 2020 (e)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</si>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</sst>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9525</xdr:rowOff>
    </xdr:from>
    <xdr:to>
      <xdr:col>1</xdr:col>
      <xdr:colOff>2667000</xdr:colOff>
      <xdr:row>90</xdr:row>
      <xdr:rowOff>171450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85725" y="15840075"/>
          <a:ext cx="26670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PRESUPUESTO Y CONTABILIDAD</a:t>
          </a:r>
        </a:p>
      </xdr:txBody>
    </xdr:sp>
    <xdr:clientData/>
  </xdr:twoCellAnchor>
  <xdr:twoCellAnchor>
    <xdr:from>
      <xdr:col>2</xdr:col>
      <xdr:colOff>885825</xdr:colOff>
      <xdr:row>85</xdr:row>
      <xdr:rowOff>66675</xdr:rowOff>
    </xdr:from>
    <xdr:to>
      <xdr:col>4</xdr:col>
      <xdr:colOff>1533525</xdr:colOff>
      <xdr:row>90</xdr:row>
      <xdr:rowOff>171450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4733925" y="15706725"/>
          <a:ext cx="26289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3086100</xdr:colOff>
      <xdr:row>84</xdr:row>
      <xdr:rowOff>171450</xdr:rowOff>
    </xdr:from>
    <xdr:to>
      <xdr:col>7</xdr:col>
      <xdr:colOff>276225</xdr:colOff>
      <xdr:row>89</xdr:row>
      <xdr:rowOff>133350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8915400" y="15621000"/>
          <a:ext cx="29813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4"/>
  <sheetViews>
    <sheetView tabSelected="1" zoomScalePageLayoutView="0" workbookViewId="0" topLeftCell="A1">
      <pane ySplit="6" topLeftCell="A85" activePane="bottomLeft" state="frozen"/>
      <selection pane="topLeft" activeCell="A1" sqref="A1"/>
      <selection pane="bottomLeft" activeCell="B88" sqref="B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9034914.69</v>
      </c>
      <c r="D9" s="9">
        <f>SUM(D10:D16)</f>
        <v>8992925.27</v>
      </c>
      <c r="E9" s="11" t="s">
        <v>8</v>
      </c>
      <c r="F9" s="9">
        <f>SUM(F10:F18)</f>
        <v>2912668.04</v>
      </c>
      <c r="G9" s="9">
        <f>SUM(G10:G18)</f>
        <v>4885729.42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5517093.13</v>
      </c>
      <c r="D11" s="9">
        <v>5589235.85</v>
      </c>
      <c r="E11" s="13" t="s">
        <v>12</v>
      </c>
      <c r="F11" s="9">
        <v>54000</v>
      </c>
      <c r="G11" s="9">
        <v>2045306.49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3517821.56</v>
      </c>
      <c r="D13" s="9">
        <v>3403689.42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2858668.04</v>
      </c>
      <c r="G16" s="9">
        <v>2840422.93</v>
      </c>
    </row>
    <row r="17" spans="2:7" ht="12.75">
      <c r="B17" s="10" t="s">
        <v>23</v>
      </c>
      <c r="C17" s="9">
        <f>SUM(C18:C24)</f>
        <v>254381.00999999998</v>
      </c>
      <c r="D17" s="9">
        <f>SUM(D18:D24)</f>
        <v>1991873.79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251665.65</v>
      </c>
      <c r="D19" s="9">
        <v>1990184.19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2715.36</v>
      </c>
      <c r="D24" s="9">
        <v>1689.6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9289295.7</v>
      </c>
      <c r="D47" s="9">
        <f>D9+D17+D25+D31+D37+D38+D41</f>
        <v>10984799.059999999</v>
      </c>
      <c r="E47" s="8" t="s">
        <v>82</v>
      </c>
      <c r="F47" s="9">
        <f>F9+F19+F23+F26+F27+F31+F38+F42</f>
        <v>2912668.04</v>
      </c>
      <c r="G47" s="9">
        <f>G9+G19+G23+G26+G27+G31+G38+G42</f>
        <v>4885729.42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60610903.2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72824154.64</v>
      </c>
      <c r="D53" s="9">
        <v>72784154.64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-106819771.29</v>
      </c>
      <c r="D55" s="9">
        <v>-102456278.15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2912668.04</v>
      </c>
      <c r="G59" s="9">
        <f>G47+G57</f>
        <v>4885729.42</v>
      </c>
    </row>
    <row r="60" spans="2:7" ht="25.5">
      <c r="B60" s="6" t="s">
        <v>102</v>
      </c>
      <c r="C60" s="9">
        <f>SUM(C50:C58)</f>
        <v>52234986.749999985</v>
      </c>
      <c r="D60" s="9">
        <f>SUM(D50:D58)</f>
        <v>36264821.609999985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61524282.44999999</v>
      </c>
      <c r="D62" s="9">
        <f>D47+D60</f>
        <v>47249620.66999999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49289717.32</v>
      </c>
      <c r="G63" s="9">
        <f>SUM(G64:G66)</f>
        <v>28996059.04</v>
      </c>
    </row>
    <row r="64" spans="2:7" ht="12.75">
      <c r="B64" s="10"/>
      <c r="C64" s="9"/>
      <c r="D64" s="9"/>
      <c r="E64" s="11" t="s">
        <v>106</v>
      </c>
      <c r="F64" s="9">
        <v>49281372.73</v>
      </c>
      <c r="G64" s="9">
        <v>28987714.45</v>
      </c>
    </row>
    <row r="65" spans="2:7" ht="12.75">
      <c r="B65" s="10"/>
      <c r="C65" s="9"/>
      <c r="D65" s="9"/>
      <c r="E65" s="11" t="s">
        <v>107</v>
      </c>
      <c r="F65" s="9">
        <v>8344.59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9321897.09</v>
      </c>
      <c r="G68" s="9">
        <f>SUM(G69:G73)</f>
        <v>13367832.21</v>
      </c>
    </row>
    <row r="69" spans="2:7" ht="12.75">
      <c r="B69" s="10"/>
      <c r="C69" s="9"/>
      <c r="D69" s="9"/>
      <c r="E69" s="11" t="s">
        <v>110</v>
      </c>
      <c r="F69" s="9">
        <v>-2142891.26</v>
      </c>
      <c r="G69" s="9">
        <v>-2889987.42</v>
      </c>
    </row>
    <row r="70" spans="2:7" ht="12.75">
      <c r="B70" s="10"/>
      <c r="C70" s="9"/>
      <c r="D70" s="9"/>
      <c r="E70" s="11" t="s">
        <v>111</v>
      </c>
      <c r="F70" s="9">
        <v>10944409.27</v>
      </c>
      <c r="G70" s="9">
        <v>15508074.06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749745.57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58611614.41</v>
      </c>
      <c r="G79" s="9">
        <f>G63+G68+G75</f>
        <v>42363891.25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61524282.449999996</v>
      </c>
      <c r="G81" s="9">
        <f>G59+G79</f>
        <v>47249620.67</v>
      </c>
    </row>
    <row r="82" spans="2:7" ht="13.5" thickBot="1">
      <c r="B82" s="16"/>
      <c r="C82" s="17"/>
      <c r="D82" s="17"/>
      <c r="E82" s="18"/>
      <c r="F82" s="19"/>
      <c r="G82" s="19"/>
    </row>
    <row r="84" spans="2:10" ht="12.75">
      <c r="B84" s="29" t="s">
        <v>124</v>
      </c>
      <c r="C84" s="29"/>
      <c r="D84" s="29"/>
      <c r="E84" s="29"/>
      <c r="F84" s="29"/>
      <c r="G84" s="29"/>
      <c r="H84" s="29"/>
      <c r="I84" s="29"/>
      <c r="J84" s="29"/>
    </row>
  </sheetData>
  <sheetProtection/>
  <mergeCells count="5">
    <mergeCell ref="B2:G2"/>
    <mergeCell ref="B3:G3"/>
    <mergeCell ref="B4:G4"/>
    <mergeCell ref="B5:G5"/>
    <mergeCell ref="B84:J84"/>
  </mergeCells>
  <printOptions/>
  <pageMargins left="0.3937007874015748" right="0.3937007874015748" top="0.7874015748031497" bottom="0.3937007874015748" header="0.31496062992125984" footer="0.31496062992125984"/>
  <pageSetup fitToHeight="0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2022-01-22T20:30:18Z</cp:lastPrinted>
  <dcterms:created xsi:type="dcterms:W3CDTF">2016-10-11T18:36:49Z</dcterms:created>
  <dcterms:modified xsi:type="dcterms:W3CDTF">2022-01-22T20:30:24Z</dcterms:modified>
  <cp:category/>
  <cp:version/>
  <cp:contentType/>
  <cp:contentStatus/>
</cp:coreProperties>
</file>